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<sst xmlns="http://schemas.openxmlformats.org/spreadsheetml/2006/main" count="626" uniqueCount="280">
  <si>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</si>
  <si>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</si>
  <si>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</si>
  <si>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</si>
  <si>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</si>
  <si>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</si>
  <si>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</si>
  <si>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</si>
  <si>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</si>
  <si>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</si>
  <si>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</si>
  <si>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</si>
  <si>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</si>
  <si>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</si>
  <si>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</si>
  <si>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</si>
  <si>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</si>
  <si>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</si>
  <si>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</si>
  <si>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</si>
  <si>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</si>
  <si>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</si>
  <si>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</si>
  <si>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</si>
  <si>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</si>
  <si>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</si>
  <si>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</si>
  <si>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</si>
  <si>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</si>
  <si>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</si>
  <si>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</si>
  <si>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</si>
  <si>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</si>
  <si>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</si>
  <si>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</si>
  <si>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</si>
  <si>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</si>
  <si>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</si>
  <si>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</si>
  <si>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</si>
  <si>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</si>
  <si>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</si>
  <si>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</si>
  <si>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</si>
  <si>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</si>
  <si>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</si>
  <si>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</si>
  <si>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</si>
  <si>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</si>
  <si>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</si>
  <si>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</si>
  <si>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</si>
  <si>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</si>
  <si>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</si>
  <si>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</si>
  <si>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</si>
  <si>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</si>
  <si>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</si>
  <si>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</si>
  <si>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</si>
  <si>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</si>
  <si>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</si>
  <si>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</si>
  <si>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</si>
  <si>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</si>
  <si>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</si>
  <si>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</si>
  <si>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</si>
  <si>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</si>
  <si>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</si>
  <si>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</si>
  <si>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</si>
  <si>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</si>
  <si>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</si>
  <si>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</si>
  <si>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</si>
  <si>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</si>
  <si>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</si>
  <si>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</si>
  <si>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</si>
  <si>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</si>
  <si>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</si>
  <si>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</si>
  <si>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</si>
  <si>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</si>
  <si>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</si>
  <si>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</si>
  <si>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</si>
  <si>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</si>
  <si>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</si>
  <si>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</si>
  <si>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</si>
  <si>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</si>
  <si>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</si>
  <si>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</si>
  <si>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</si>
  <si>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</si>
  <si>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</si>
  <si>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</si>
  <si>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</si>
  <si>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</si>
  <si>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</si>
  <si>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</si>
  <si>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</si>
  <si>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</si>
  <si>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</si>
  <si>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</si>
  <si>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</si>
  <si>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</si>
  <si>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</si>
  <si>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</si>
  <si>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</si>
  <si>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</si>
  <si>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</si>
  <si>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</si>
  <si>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</si>
  <si>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</si>
  <si>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</si>
  <si>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</si>
  <si>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</si>
  <si>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</si>
  <si>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</si>
  <si>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</si>
  <si>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</si>
  <si>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Harolyn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</si>
  <si>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</si>
  <si>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</si>
  <si>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</si>
  <si>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</si>
  <si>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</si>
  <si>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</si>
  <si>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</si>
  <si>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</si>
  <si>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</si>
  <si>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</si>
  <si>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</si>
  <si>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</si>
  <si>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</si>
  <si>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</si>
  <si>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</si>
  <si>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</si>
  <si>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</si>
  <si>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</si>
  <si>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</si>
  <si>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</si>
  <si>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</si>
  <si>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</si>
  <si>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</si>
  <si>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</si>
  <si>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</si>
  <si>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</si>
  <si>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</si>
  <si>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</si>
  <si>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</si>
  <si>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</si>
  <si>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</si>
  <si>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</si>
  <si>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</si>
  <si>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</si>
  <si>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</si>
  <si>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</si>
  <si>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</si>
  <si>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</si>
  <si>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</si>
  <si>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</si>
  <si>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</si>
  <si>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</si>
  <si>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</si>
  <si>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</si>
  <si>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</si>
  <si>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</si>
  <si>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</si>
  <si>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</si>
  <si>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</si>
  <si>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</si>
  <si>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</si>
  <si>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</si>
  <si>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</si>
  <si>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</si>
  <si>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</si>
  <si>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</si>
  <si>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</si>
  <si>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</si>
  <si>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</si>
  <si>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</si>
  <si>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</si>
  <si>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</si>
  <si>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</si>
  <si>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</si>
  <si>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</si>
  <si>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</si>
  <si>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</si>
  <si>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</si>
  <si>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</si>
  <si>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</si>
  <si>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</si>
  <si>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</si>
  <si>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</si>
  <si>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</si>
  <si>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</si>
  <si>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</si>
  <si>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</si>
  <si>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</si>
  <si>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</si>
  <si>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</si>
  <si>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</si>
  <si>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</si>
  <si>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</si>
  <si>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</si>
  <si>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</si>
  <si>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</si>
  <si>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</si>
  <si>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</si>
  <si>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</si>
  <si>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</si>
  <si>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</si>
  <si>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</si>
  <si>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</si>
  <si>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</si>
  <si>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</si>
  <si>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</si>
  <si>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</si>
  <si>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</si>
  <si>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</si>
  <si>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</si>
  <si>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</si>
  <si>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</si>
  <si>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</si>
  <si>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</si>
  <si>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</si>
  <si>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 y</t>
  </si>
  <si>
    <t xml:space="preserve"> y </t>
  </si>
  <si>
    <t xml:space="preserve"> n</t>
  </si>
  <si>
    <t xml:space="preserve"> </t>
  </si>
  <si>
    <t xml:space="preserve"> e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</si>
  <si>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</si>
  <si>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</si>
  <si>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</si>
  <si>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</si>
  <si>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</si>
  <si>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</si>
  <si>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</si>
  <si>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</si>
  <si>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</si>
  <si>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</si>
  <si>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</si>
  <si>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</si>
  <si>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</si>
  <si>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</si>
  <si>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</si>
  <si>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</si>
  <si>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</si>
  <si>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</si>
  <si>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</si>
  <si>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</si>
  <si>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</si>
  <si>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</si>
  <si>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</si>
  <si>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</si>
  <si>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</si>
  <si>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</si>
  <si>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</si>
  <si>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</si>
  <si>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</si>
  <si>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</si>
  <si>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</si>
  <si>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</si>
  <si>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</si>
  <si>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</si>
  <si>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</si>
  <si>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</si>
  <si>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</si>
  <si>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</si>
  <si>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</si>
  <si>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No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</si>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</sst>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11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CC00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23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3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  <dxf>
      <font>
        <name val="Arial"/>
        <charset val="1"/>
        <family val="2"/>
        <b val="0"/>
        <i val="0"/>
        <color rgb="FFCC0000"/>
        <sz val="10"/>
      </font>
      <numFmt numFmtId="164" formatCode="@"/>
      <fill>
        <patternFill>
          <bgColor rgb="FFFFCCCC"/>
        </patternFill>
      </fill>
    </dxf>
    <dxf>
      <font>
        <name val="Arial"/>
        <charset val="1"/>
        <family val="2"/>
        <b val="0"/>
        <i val="0"/>
        <color rgb="FF006600"/>
        <sz val="10"/>
      </font>
      <numFmt numFmtId="164" formatCode="@"/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B1" colorId="64" zoomScale="100" zoomScaleNormal="100" zoomScalePageLayoutView="100" workbookViewId="0">
      <pane xSplit="0" ySplit="1" topLeftCell="A71" activePane="bottomLeft" state="frozen"/>
      <selection pane="topLeft" activeCell="B1" activeCellId="0" sqref="B1"/>
      <selection pane="bottomLeft" activeCell="H96" activeCellId="0" sqref="H96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21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 t="s">
        <v>21</v>
      </c>
      <c r="F17" s="8" t="s">
        <v>21</v>
      </c>
      <c r="G17" s="8" t="s">
        <v>21</v>
      </c>
      <c r="H17" s="8" t="s">
        <v>21</v>
      </c>
      <c r="I17" s="2" t="n">
        <v>44795</v>
      </c>
      <c r="J17" s="7" t="s">
        <v>17</v>
      </c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 t="s">
        <v>12</v>
      </c>
      <c r="F24" s="8" t="s">
        <v>12</v>
      </c>
      <c r="G24" s="8" t="s">
        <v>12</v>
      </c>
      <c r="H24" s="8" t="s">
        <v>12</v>
      </c>
      <c r="I24" s="2" t="n">
        <v>44774</v>
      </c>
      <c r="J24" s="7" t="s">
        <v>13</v>
      </c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21</v>
      </c>
      <c r="F27" s="8" t="s">
        <v>21</v>
      </c>
      <c r="G27" s="8" t="s">
        <v>21</v>
      </c>
      <c r="H27" s="8" t="s">
        <v>21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 t="s">
        <v>12</v>
      </c>
      <c r="F30" s="8" t="s">
        <v>12</v>
      </c>
      <c r="G30" s="8" t="s">
        <v>12</v>
      </c>
      <c r="H30" s="8" t="s">
        <v>12</v>
      </c>
      <c r="I30" s="2" t="n">
        <v>44758</v>
      </c>
      <c r="J30" s="7" t="s">
        <v>13</v>
      </c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 t="s">
        <v>12</v>
      </c>
      <c r="F31" s="8" t="s">
        <v>12</v>
      </c>
      <c r="G31" s="8" t="s">
        <v>12</v>
      </c>
      <c r="H31" s="8" t="s">
        <v>12</v>
      </c>
      <c r="I31" s="2" t="n">
        <v>44797</v>
      </c>
      <c r="J31" s="7" t="s">
        <v>17</v>
      </c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 t="s">
        <v>12</v>
      </c>
      <c r="F35" s="8" t="s">
        <v>12</v>
      </c>
      <c r="G35" s="8" t="s">
        <v>12</v>
      </c>
      <c r="H35" s="8" t="s">
        <v>12</v>
      </c>
      <c r="I35" s="2" t="n">
        <v>44709</v>
      </c>
      <c r="J35" s="7" t="s">
        <v>13</v>
      </c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 t="s">
        <v>12</v>
      </c>
      <c r="F39" s="8" t="s">
        <v>12</v>
      </c>
      <c r="G39" s="8" t="s">
        <v>21</v>
      </c>
      <c r="H39" s="8" t="s">
        <v>12</v>
      </c>
      <c r="I39" s="2" t="n">
        <v>44758</v>
      </c>
      <c r="J39" s="7" t="s">
        <v>13</v>
      </c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 t="s">
        <v>12</v>
      </c>
      <c r="F44" s="8" t="s">
        <v>12</v>
      </c>
      <c r="G44" s="8" t="s">
        <v>12</v>
      </c>
      <c r="H44" s="8" t="s">
        <v>12</v>
      </c>
      <c r="I44" s="2" t="n">
        <v>44758</v>
      </c>
      <c r="J44" s="7" t="s">
        <v>13</v>
      </c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 t="s">
        <v>12</v>
      </c>
      <c r="F57" s="8" t="s">
        <v>12</v>
      </c>
      <c r="G57" s="8" t="s">
        <v>12</v>
      </c>
      <c r="H57" s="8" t="s">
        <v>12</v>
      </c>
      <c r="I57" s="2" t="n">
        <v>44739</v>
      </c>
      <c r="J57" s="7" t="s">
        <v>13</v>
      </c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 t="s">
        <v>12</v>
      </c>
      <c r="F67" s="8" t="s">
        <v>12</v>
      </c>
      <c r="G67" s="8" t="s">
        <v>12</v>
      </c>
      <c r="H67" s="8" t="s">
        <v>12</v>
      </c>
      <c r="I67" s="2" t="n">
        <v>44790</v>
      </c>
      <c r="J67" s="7" t="s">
        <v>17</v>
      </c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 t="s">
        <v>21</v>
      </c>
      <c r="F72" s="8" t="s">
        <v>12</v>
      </c>
      <c r="G72" s="8" t="s">
        <v>21</v>
      </c>
      <c r="H72" s="8" t="s">
        <v>21</v>
      </c>
      <c r="I72" s="2" t="n">
        <v>44739</v>
      </c>
      <c r="J72" s="7" t="s">
        <v>13</v>
      </c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10" t="s">
        <v>230</v>
      </c>
      <c r="F76" s="10" t="s">
        <v>231</v>
      </c>
      <c r="G76" s="10" t="s">
        <v>232</v>
      </c>
      <c r="H76" s="10" t="s">
        <v>230</v>
      </c>
      <c r="I76" s="11" t="s">
        <v>233</v>
      </c>
      <c r="J76" s="12" t="s">
        <v>234</v>
      </c>
    </row>
    <row r="77" customFormat="false" ht="18" hidden="false" customHeight="true" outlineLevel="0" collapsed="false">
      <c r="A77" s="6" t="s">
        <v>235</v>
      </c>
      <c r="B77" s="6" t="s">
        <v>236</v>
      </c>
      <c r="C77" s="6" t="s">
        <v>237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238</v>
      </c>
      <c r="B78" s="6" t="s">
        <v>239</v>
      </c>
      <c r="C78" s="6" t="s">
        <v>240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241</v>
      </c>
      <c r="B79" s="6" t="s">
        <v>242</v>
      </c>
      <c r="C79" s="6" t="s">
        <v>243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244</v>
      </c>
      <c r="B80" s="6" t="s">
        <v>245</v>
      </c>
      <c r="C80" s="6" t="s">
        <v>246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247</v>
      </c>
      <c r="B81" s="6" t="s">
        <v>248</v>
      </c>
      <c r="C81" s="6" t="s">
        <v>249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250</v>
      </c>
      <c r="B82" s="6" t="s">
        <v>251</v>
      </c>
      <c r="C82" s="6" t="s">
        <v>252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253</v>
      </c>
      <c r="B83" s="6" t="s">
        <v>254</v>
      </c>
      <c r="C83" s="6" t="s">
        <v>255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256</v>
      </c>
      <c r="B84" s="6" t="s">
        <v>257</v>
      </c>
      <c r="C84" s="6" t="s">
        <v>258</v>
      </c>
      <c r="D84" s="7"/>
      <c r="E84" s="8" t="s">
        <v>21</v>
      </c>
      <c r="F84" s="8" t="s">
        <v>12</v>
      </c>
      <c r="G84" s="8" t="s">
        <v>12</v>
      </c>
      <c r="H84" s="8" t="s">
        <v>12</v>
      </c>
      <c r="I84" s="2" t="n">
        <v>44783</v>
      </c>
      <c r="J84" s="7" t="s">
        <v>13</v>
      </c>
    </row>
    <row r="85" customFormat="false" ht="18" hidden="false" customHeight="true" outlineLevel="0" collapsed="false">
      <c r="A85" s="6" t="s">
        <v>259</v>
      </c>
      <c r="B85" s="6" t="s">
        <v>260</v>
      </c>
      <c r="C85" s="6" t="s">
        <v>261</v>
      </c>
      <c r="D85" s="7"/>
      <c r="E85" s="8" t="s">
        <v>12</v>
      </c>
      <c r="F85" s="8" t="s">
        <v>21</v>
      </c>
      <c r="G85" s="8" t="s">
        <v>12</v>
      </c>
      <c r="H85" s="8" t="s">
        <v>12</v>
      </c>
      <c r="I85" s="2" t="n">
        <v>44782</v>
      </c>
      <c r="J85" s="7" t="s">
        <v>17</v>
      </c>
    </row>
    <row r="86" customFormat="false" ht="18" hidden="false" customHeight="true" outlineLevel="0" collapsed="false">
      <c r="A86" s="6" t="s">
        <v>262</v>
      </c>
      <c r="B86" s="6" t="s">
        <v>263</v>
      </c>
      <c r="C86" s="6" t="s">
        <v>264</v>
      </c>
      <c r="D86" s="7"/>
      <c r="E86" s="8" t="s">
        <v>12</v>
      </c>
      <c r="F86" s="8" t="s">
        <v>12</v>
      </c>
      <c r="G86" s="8" t="s">
        <v>12</v>
      </c>
      <c r="H86" s="8" t="s">
        <v>12</v>
      </c>
      <c r="I86" s="2" t="n">
        <v>44804</v>
      </c>
      <c r="J86" s="7" t="s">
        <v>13</v>
      </c>
    </row>
    <row r="87" customFormat="false" ht="18" hidden="false" customHeight="true" outlineLevel="0" collapsed="false">
      <c r="A87" s="6" t="s">
        <v>265</v>
      </c>
      <c r="B87" s="6" t="s">
        <v>266</v>
      </c>
      <c r="C87" s="6" t="s">
        <v>267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268</v>
      </c>
      <c r="B88" s="6" t="s">
        <v>269</v>
      </c>
      <c r="C88" s="6" t="s">
        <v>270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271</v>
      </c>
      <c r="B89" s="6" t="s">
        <v>272</v>
      </c>
      <c r="C89" s="6" t="s">
        <v>273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13" t="s">
        <v>274</v>
      </c>
      <c r="D90" s="14"/>
      <c r="E90" s="15" t="n">
        <f aca="false">COUNTIF(E2:E89,"N")</f>
        <v>7</v>
      </c>
      <c r="F90" s="15" t="n">
        <f aca="false">COUNTIF(F2:F89,"N")</f>
        <v>5</v>
      </c>
      <c r="G90" s="15" t="n">
        <f aca="false">COUNTIF(G2:G89,"N")</f>
        <v>8</v>
      </c>
      <c r="H90" s="16" t="n">
        <f aca="false">COUNTIF(H2:H89,"N")</f>
        <v>9</v>
      </c>
    </row>
    <row r="91" customFormat="false" ht="15.25" hidden="false" customHeight="true" outlineLevel="0" collapsed="false">
      <c r="A91" s="0"/>
      <c r="C91" s="17" t="s">
        <v>275</v>
      </c>
      <c r="D91" s="18"/>
      <c r="E91" s="15" t="n">
        <f aca="false">COUNTIF(E2:E89,"Y")</f>
        <v>61</v>
      </c>
      <c r="F91" s="15" t="n">
        <f aca="false">COUNTIF(F2:F89,"Y")</f>
        <v>63</v>
      </c>
      <c r="G91" s="15" t="n">
        <f aca="false">COUNTIF(G2:G89,"Y")</f>
        <v>60</v>
      </c>
      <c r="H91" s="16" t="n">
        <f aca="false">COUNTIF(H2:H89,"Y")</f>
        <v>59</v>
      </c>
      <c r="I91" s="17" t="s">
        <v>17</v>
      </c>
      <c r="J91" s="16" t="n">
        <f aca="false">COUNTIF(J$2:J$89,"E")</f>
        <v>21</v>
      </c>
    </row>
    <row r="92" customFormat="false" ht="19" hidden="false" customHeight="true" outlineLevel="0" collapsed="false">
      <c r="A92" s="0"/>
      <c r="C92" s="17" t="s">
        <v>276</v>
      </c>
      <c r="D92" s="19"/>
      <c r="E92" s="20" t="n">
        <f aca="false">$C$96-E91</f>
        <v>-2</v>
      </c>
      <c r="F92" s="20" t="n">
        <f aca="false">$C$96-F91</f>
        <v>-4</v>
      </c>
      <c r="G92" s="20" t="n">
        <f aca="false">$C$96-G91</f>
        <v>-1</v>
      </c>
      <c r="H92" s="20" t="n">
        <f aca="false">$C$96-H91</f>
        <v>0</v>
      </c>
      <c r="I92" s="17" t="s">
        <v>13</v>
      </c>
      <c r="J92" s="16" t="n">
        <f aca="false">COUNTIF(J$2:J$89,"P")</f>
        <v>47</v>
      </c>
    </row>
    <row r="93" customFormat="false" ht="19" hidden="false" customHeight="true" outlineLevel="0" collapsed="false">
      <c r="A93" s="0"/>
      <c r="C93" s="17" t="s">
        <v>277</v>
      </c>
      <c r="D93" s="19"/>
      <c r="E93" s="21" t="n">
        <f aca="false">+$C$95-COUNTA(E2:E89)</f>
        <v>19</v>
      </c>
      <c r="F93" s="21" t="n">
        <f aca="false">+$C$95-COUNTA(F2:F89)</f>
        <v>19</v>
      </c>
      <c r="G93" s="21" t="n">
        <f aca="false">+$C$95-COUNTA(G2:G89)</f>
        <v>19</v>
      </c>
      <c r="H93" s="22" t="n">
        <f aca="false">+$C$95-COUNTA(H2:H89)</f>
        <v>19</v>
      </c>
    </row>
    <row r="95" customFormat="false" ht="19" hidden="false" customHeight="true" outlineLevel="0" collapsed="false">
      <c r="A95" s="1" t="s">
        <v>278</v>
      </c>
      <c r="C95" s="1" t="n">
        <v>88</v>
      </c>
    </row>
    <row r="96" customFormat="false" ht="19" hidden="false" customHeight="true" outlineLevel="0" collapsed="false">
      <c r="A96" s="1" t="s">
        <v>279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conditionalFormatting sqref="E92:H92">
    <cfRule type="cellIs" priority="3" operator="greater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1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2022-09-02T15:32:14Z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