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<sst xmlns="http://schemas.openxmlformats.org/spreadsheetml/2006/main" count="599" uniqueCount="274">
  <si>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</si>
  <si>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</si>
  <si>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</si>
  <si>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</si>
  <si>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</si>
  <si>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</si>
  <si>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</si>
  <si>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</si>
  <si>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</si>
  <si>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</si>
  <si>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</si>
  <si>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</si>
  <si>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</si>
  <si>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</si>
  <si>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</si>
  <si>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</si>
  <si>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</si>
  <si>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</si>
  <si>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</si>
  <si>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</si>
  <si>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</si>
  <si>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</si>
  <si>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</si>
  <si>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</si>
  <si>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</si>
  <si>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</si>
  <si>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</si>
  <si>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</si>
  <si>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</si>
  <si>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</si>
  <si>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</si>
  <si>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</si>
  <si>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</si>
  <si>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</si>
  <si>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</si>
  <si>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</si>
  <si>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</si>
  <si>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</si>
  <si>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</si>
  <si>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</si>
  <si>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</si>
  <si>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</si>
  <si>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</si>
  <si>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</si>
  <si>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</si>
  <si>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</si>
  <si>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</si>
  <si>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</si>
  <si>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</si>
  <si>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</si>
  <si>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</si>
  <si>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</si>
  <si>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</si>
  <si>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</si>
  <si>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</si>
  <si>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</si>
  <si>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</si>
  <si>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</si>
  <si>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</si>
  <si>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</si>
  <si>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</si>
  <si>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</si>
  <si>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</si>
  <si>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</si>
  <si>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</si>
  <si>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</si>
  <si>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</si>
  <si>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</si>
  <si>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</si>
  <si>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</si>
  <si>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</si>
  <si>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</si>
  <si>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</si>
  <si>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</si>
  <si>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</si>
  <si>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</si>
  <si>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</si>
  <si>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</si>
  <si>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</si>
  <si>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</si>
  <si>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</si>
  <si>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</si>
  <si>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</si>
  <si>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</si>
  <si>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</si>
  <si>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</si>
  <si>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</si>
  <si>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</si>
  <si>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</si>
  <si>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</si>
  <si>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</si>
  <si>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</si>
  <si>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</si>
  <si>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</si>
  <si>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</si>
  <si>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</si>
  <si>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</si>
  <si>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</si>
  <si>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</si>
  <si>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</si>
  <si>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</si>
  <si>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</si>
  <si>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</si>
  <si>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</si>
  <si>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</si>
  <si>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</si>
  <si>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</si>
  <si>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</si>
  <si>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</si>
  <si>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</si>
  <si>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</si>
  <si>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</si>
  <si>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</si>
  <si>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</si>
  <si>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</si>
  <si>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</si>
  <si>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</si>
  <si>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</si>
  <si>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</si>
  <si>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</si>
  <si>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</si>
  <si>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</si>
  <si>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</si>
  <si>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</si>
  <si>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Harolyn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</si>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</sst>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0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3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  <dxf>
      <font>
        <name val="Arial"/>
        <charset val="1"/>
        <family val="2"/>
        <b val="0"/>
        <i val="0"/>
        <color rgb="FFCC0000"/>
        <sz val="10"/>
      </font>
      <numFmt numFmtId="164" formatCode="@"/>
      <fill>
        <patternFill>
          <bgColor rgb="FFFFCCCC"/>
        </patternFill>
      </fill>
    </dxf>
    <dxf>
      <font>
        <name val="Arial"/>
        <charset val="1"/>
        <family val="2"/>
        <b val="0"/>
        <i val="0"/>
        <color rgb="FF006600"/>
        <sz val="10"/>
      </font>
      <numFmt numFmtId="164" formatCode="@"/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9" activePane="bottomLeft" state="frozen"/>
      <selection pane="topLeft" activeCell="A1" activeCellId="0" sqref="A1"/>
      <selection pane="bottomLeft" activeCell="K82" activeCellId="0" sqref="K82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12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/>
      <c r="F17" s="8"/>
      <c r="G17" s="8"/>
      <c r="H17" s="8"/>
      <c r="J17" s="7"/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 t="s">
        <v>12</v>
      </c>
      <c r="F24" s="8" t="s">
        <v>12</v>
      </c>
      <c r="G24" s="8" t="s">
        <v>12</v>
      </c>
      <c r="H24" s="8" t="s">
        <v>12</v>
      </c>
      <c r="I24" s="2" t="n">
        <v>44774</v>
      </c>
      <c r="J24" s="7" t="s">
        <v>13</v>
      </c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12</v>
      </c>
      <c r="F27" s="8" t="s">
        <v>12</v>
      </c>
      <c r="G27" s="8" t="s">
        <v>12</v>
      </c>
      <c r="H27" s="8" t="s">
        <v>12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 t="s">
        <v>12</v>
      </c>
      <c r="F30" s="8" t="s">
        <v>12</v>
      </c>
      <c r="G30" s="8" t="s">
        <v>12</v>
      </c>
      <c r="H30" s="8" t="s">
        <v>12</v>
      </c>
      <c r="I30" s="2" t="n">
        <v>44758</v>
      </c>
      <c r="J30" s="7" t="s">
        <v>13</v>
      </c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/>
      <c r="F31" s="8"/>
      <c r="G31" s="8"/>
      <c r="H31" s="8"/>
      <c r="J31" s="7"/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 t="s">
        <v>12</v>
      </c>
      <c r="F39" s="8" t="s">
        <v>12</v>
      </c>
      <c r="G39" s="8" t="s">
        <v>21</v>
      </c>
      <c r="H39" s="8" t="s">
        <v>12</v>
      </c>
      <c r="I39" s="2" t="n">
        <v>44758</v>
      </c>
      <c r="J39" s="7" t="s">
        <v>13</v>
      </c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 t="s">
        <v>12</v>
      </c>
      <c r="F44" s="8" t="s">
        <v>12</v>
      </c>
      <c r="G44" s="8" t="s">
        <v>12</v>
      </c>
      <c r="H44" s="8" t="s">
        <v>12</v>
      </c>
      <c r="I44" s="2" t="n">
        <v>44758</v>
      </c>
      <c r="J44" s="7" t="s">
        <v>13</v>
      </c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 t="s">
        <v>12</v>
      </c>
      <c r="F57" s="8" t="s">
        <v>12</v>
      </c>
      <c r="G57" s="8" t="s">
        <v>12</v>
      </c>
      <c r="H57" s="8" t="s">
        <v>12</v>
      </c>
      <c r="I57" s="2" t="n">
        <v>44739</v>
      </c>
      <c r="J57" s="7" t="s">
        <v>13</v>
      </c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/>
      <c r="F67" s="8"/>
      <c r="G67" s="8"/>
      <c r="H67" s="8"/>
      <c r="J67" s="7"/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 t="s">
        <v>21</v>
      </c>
      <c r="F72" s="8" t="s">
        <v>21</v>
      </c>
      <c r="G72" s="8" t="s">
        <v>21</v>
      </c>
      <c r="H72" s="8" t="s">
        <v>21</v>
      </c>
      <c r="I72" s="2" t="n">
        <v>44739</v>
      </c>
      <c r="J72" s="7" t="s">
        <v>13</v>
      </c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 t="s">
        <v>21</v>
      </c>
      <c r="F84" s="8" t="s">
        <v>12</v>
      </c>
      <c r="G84" s="8" t="s">
        <v>12</v>
      </c>
      <c r="H84" s="8" t="s">
        <v>12</v>
      </c>
      <c r="I84" s="2" t="n">
        <v>44783</v>
      </c>
      <c r="J84" s="7" t="s">
        <v>13</v>
      </c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 t="s">
        <v>12</v>
      </c>
      <c r="F85" s="8" t="s">
        <v>21</v>
      </c>
      <c r="G85" s="8" t="s">
        <v>12</v>
      </c>
      <c r="H85" s="8" t="s">
        <v>12</v>
      </c>
      <c r="I85" s="2" t="n">
        <v>44782</v>
      </c>
      <c r="J85" s="7" t="s">
        <v>17</v>
      </c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/>
      <c r="F86" s="8"/>
      <c r="G86" s="8"/>
      <c r="H86" s="8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/>
      <c r="F90" s="11"/>
      <c r="G90" s="11"/>
      <c r="H90" s="11"/>
    </row>
    <row r="91" customFormat="false" ht="15.25" hidden="false" customHeight="true" outlineLevel="0" collapsed="false">
      <c r="A91" s="0"/>
      <c r="C91" s="12" t="s">
        <v>269</v>
      </c>
      <c r="D91" s="13"/>
      <c r="E91" s="14" t="n">
        <f aca="false">COUNTIF(E2:E89,"Y")</f>
        <v>59</v>
      </c>
      <c r="F91" s="14" t="n">
        <f aca="false">COUNTIF(F2:F89,"Y")</f>
        <v>60</v>
      </c>
      <c r="G91" s="14" t="n">
        <f aca="false">COUNTIF(G2:G89,"Y")</f>
        <v>58</v>
      </c>
      <c r="H91" s="15" t="n">
        <f aca="false">COUNTIF(H2:H89,"Y")</f>
        <v>58</v>
      </c>
      <c r="I91" s="12" t="s">
        <v>17</v>
      </c>
      <c r="J91" s="15" t="n">
        <f aca="false">COUNTIF(J$2:J$89,"E")</f>
        <v>18</v>
      </c>
    </row>
    <row r="92" customFormat="false" ht="19" hidden="false" customHeight="true" outlineLevel="0" collapsed="false">
      <c r="A92" s="0"/>
      <c r="C92" s="12" t="s">
        <v>270</v>
      </c>
      <c r="D92" s="16"/>
      <c r="E92" s="17" t="n">
        <f aca="false">$C$96-E91</f>
        <v>0</v>
      </c>
      <c r="F92" s="17" t="n">
        <f aca="false">$C$96-F91</f>
        <v>-1</v>
      </c>
      <c r="G92" s="17" t="n">
        <f aca="false">$C$96-G91</f>
        <v>1</v>
      </c>
      <c r="H92" s="17" t="n">
        <f aca="false">$C$96-H91</f>
        <v>1</v>
      </c>
      <c r="I92" s="12" t="s">
        <v>13</v>
      </c>
      <c r="J92" s="15" t="n">
        <f aca="false">COUNTIF(J$2:J$89,"P")</f>
        <v>46</v>
      </c>
    </row>
    <row r="93" customFormat="false" ht="19" hidden="false" customHeight="true" outlineLevel="0" collapsed="false">
      <c r="A93" s="0"/>
      <c r="C93" s="12" t="s">
        <v>271</v>
      </c>
      <c r="D93" s="16"/>
      <c r="E93" s="18" t="n">
        <f aca="false">+$C$95-COUNTA(E2:E89)</f>
        <v>24</v>
      </c>
      <c r="F93" s="18" t="n">
        <f aca="false">+$C$95-COUNTA(F2:F89)</f>
        <v>24</v>
      </c>
      <c r="G93" s="18" t="n">
        <f aca="false">+$C$95-COUNTA(G2:G89)</f>
        <v>24</v>
      </c>
      <c r="H93" s="19" t="n">
        <f aca="false">+$C$95-COUNTA(H2:H89)</f>
        <v>24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conditionalFormatting sqref="E92:H92">
    <cfRule type="cellIs" priority="3" operator="greater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1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2022-08-14T20:05:22Z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