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<sst xmlns="http://schemas.openxmlformats.org/spreadsheetml/2006/main" count="554" uniqueCount="274">
  <si>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</si>
  <si>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</si>
  <si>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</si>
  <si>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</si>
  <si>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</si>
  <si>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</si>
  <si>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</si>
  <si>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</si>
  <si>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</si>
  <si>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</si>
  <si>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</si>
  <si>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</si>
  <si>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</si>
  <si>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</si>
  <si>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</si>
  <si>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</si>
  <si>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</si>
  <si>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</si>
  <si>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</si>
  <si>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</si>
  <si>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</si>
  <si>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</si>
  <si>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</si>
  <si>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</si>
  <si>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</si>
  <si>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</si>
  <si>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</si>
  <si>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</si>
  <si>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</si>
  <si>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</si>
  <si>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</si>
  <si>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</si>
  <si>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</si>
  <si>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</si>
  <si>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</si>
  <si>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</si>
  <si>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</si>
  <si>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</si>
  <si>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</si>
  <si>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</si>
  <si>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</si>
  <si>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</si>
  <si>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</si>
  <si>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</si>
  <si>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</si>
  <si>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</si>
  <si>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</si>
  <si>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</si>
  <si>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</si>
  <si>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</si>
  <si>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</si>
  <si>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</si>
  <si>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</si>
  <si>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</si>
  <si>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</si>
  <si>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</si>
  <si>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</si>
  <si>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</si>
  <si>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</si>
  <si>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</si>
  <si>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</si>
  <si>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</si>
  <si>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</si>
  <si>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</si>
  <si>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</si>
  <si>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</si>
  <si>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</si>
  <si>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</si>
  <si>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</si>
  <si>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</si>
  <si>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</si>
  <si>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</si>
  <si>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</si>
  <si>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</si>
  <si>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</si>
  <si>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</si>
  <si>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</si>
  <si>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</si>
  <si>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</si>
  <si>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</si>
  <si>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</si>
  <si>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</si>
  <si>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</si>
  <si>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</si>
  <si>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</si>
  <si>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</si>
  <si>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</si>
  <si>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</si>
  <si>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</si>
  <si>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</si>
  <si>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</si>
  <si>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</si>
  <si>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</si>
  <si>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</si>
  <si>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</si>
  <si>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</si>
  <si>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</si>
  <si>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</si>
  <si>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</si>
  <si>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</si>
  <si>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</si>
  <si>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</si>
  <si>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</si>
  <si>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</si>
  <si>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</si>
  <si>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</si>
  <si>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</si>
  <si>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</si>
  <si>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</si>
  <si>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</si>
  <si>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</si>
  <si>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</si>
  <si>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</si>
  <si>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</si>
  <si>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</si>
  <si>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</si>
  <si>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</si>
  <si>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</si>
  <si>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</si>
  <si>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</si>
  <si>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</si>
  <si>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</si>
  <si>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</si>
  <si>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</si>
  <si>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Thomas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</si>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</sst>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1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1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7" activePane="bottomLeft" state="frozen"/>
      <selection pane="topLeft" activeCell="A1" activeCellId="0" sqref="A1"/>
      <selection pane="bottomLeft" activeCell="K77" activeCellId="0" sqref="K77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12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/>
      <c r="F17" s="8"/>
      <c r="G17" s="8"/>
      <c r="H17" s="8"/>
      <c r="J17" s="7"/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/>
      <c r="F24" s="8"/>
      <c r="G24" s="8"/>
      <c r="H24" s="8"/>
      <c r="J24" s="7"/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12</v>
      </c>
      <c r="F27" s="8" t="s">
        <v>12</v>
      </c>
      <c r="G27" s="8" t="s">
        <v>12</v>
      </c>
      <c r="H27" s="8" t="s">
        <v>12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/>
      <c r="F30" s="8"/>
      <c r="G30" s="8"/>
      <c r="H30" s="8"/>
      <c r="J30" s="7"/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/>
      <c r="F31" s="8"/>
      <c r="G31" s="8"/>
      <c r="H31" s="8"/>
      <c r="J31" s="7"/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/>
      <c r="F35" s="8"/>
      <c r="G35" s="8"/>
      <c r="H35" s="8"/>
      <c r="J35" s="7"/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/>
      <c r="F39" s="8"/>
      <c r="G39" s="8"/>
      <c r="H39" s="8"/>
      <c r="J39" s="7"/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/>
      <c r="F44" s="8"/>
      <c r="G44" s="8"/>
      <c r="H44" s="8"/>
      <c r="J44" s="7"/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/>
      <c r="F57" s="8"/>
      <c r="G57" s="8"/>
      <c r="H57" s="8"/>
      <c r="J57" s="7"/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/>
      <c r="F67" s="8"/>
      <c r="G67" s="8"/>
      <c r="H67" s="8"/>
      <c r="J67" s="7"/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/>
      <c r="F72" s="8"/>
      <c r="G72" s="8"/>
      <c r="H72" s="8"/>
      <c r="J72" s="7"/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/>
      <c r="F84" s="8"/>
      <c r="G84" s="8"/>
      <c r="H84" s="8"/>
      <c r="J84" s="7"/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/>
      <c r="F85" s="8"/>
      <c r="G85" s="8"/>
      <c r="H85" s="8"/>
      <c r="J85" s="7"/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/>
      <c r="F86" s="8"/>
      <c r="G86" s="8"/>
      <c r="H86" s="8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/>
      <c r="F90" s="11"/>
      <c r="G90" s="11"/>
      <c r="H90" s="11"/>
    </row>
    <row r="91" customFormat="false" ht="15.25" hidden="false" customHeight="true" outlineLevel="0" collapsed="false">
      <c r="A91" s="0"/>
      <c r="C91" s="12" t="s">
        <v>269</v>
      </c>
      <c r="D91" s="13"/>
      <c r="E91" s="14" t="n">
        <f aca="false">COUNTIF(E2:E89,"Y")</f>
        <v>52</v>
      </c>
      <c r="F91" s="14" t="n">
        <f aca="false">COUNTIF(F2:F89,"Y")</f>
        <v>53</v>
      </c>
      <c r="G91" s="14" t="n">
        <f aca="false">COUNTIF(G2:G89,"Y")</f>
        <v>51</v>
      </c>
      <c r="H91" s="15" t="n">
        <f aca="false">COUNTIF(H2:H89,"Y")</f>
        <v>50</v>
      </c>
      <c r="I91" s="12" t="s">
        <v>17</v>
      </c>
      <c r="J91" s="15" t="n">
        <f aca="false">COUNTIF(J$2:J$89,"E")</f>
        <v>17</v>
      </c>
    </row>
    <row r="92" customFormat="false" ht="19" hidden="false" customHeight="true" outlineLevel="0" collapsed="false">
      <c r="A92" s="0"/>
      <c r="C92" s="12" t="s">
        <v>270</v>
      </c>
      <c r="D92" s="16"/>
      <c r="E92" s="14" t="n">
        <f aca="false">$C$96-E91</f>
        <v>7</v>
      </c>
      <c r="F92" s="17" t="n">
        <f aca="false">$C$96-F91</f>
        <v>6</v>
      </c>
      <c r="G92" s="17" t="n">
        <f aca="false">$C$96-G91</f>
        <v>8</v>
      </c>
      <c r="H92" s="18" t="n">
        <f aca="false">$C$96-H91</f>
        <v>9</v>
      </c>
      <c r="I92" s="12" t="s">
        <v>13</v>
      </c>
      <c r="J92" s="15" t="n">
        <f aca="false">COUNTIF(J$2:J$89,"P")</f>
        <v>38</v>
      </c>
    </row>
    <row r="93" customFormat="false" ht="19" hidden="false" customHeight="true" outlineLevel="0" collapsed="false">
      <c r="A93" s="0"/>
      <c r="C93" s="12" t="s">
        <v>271</v>
      </c>
      <c r="D93" s="16"/>
      <c r="E93" s="19" t="n">
        <f aca="false">+$C$95-COUNTA(E2:E89)</f>
        <v>33</v>
      </c>
      <c r="F93" s="19" t="n">
        <f aca="false">+$C$95-COUNTA(F2:F89)</f>
        <v>33</v>
      </c>
      <c r="G93" s="19" t="n">
        <f aca="false">+$C$95-COUNTA(G2:G89)</f>
        <v>33</v>
      </c>
      <c r="H93" s="20" t="n">
        <f aca="false">+$C$95-COUNTA(H2:H89)</f>
        <v>33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2022-05-11T17:32:49Z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